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915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" i="1" l="1"/>
  <c r="F11" i="1"/>
  <c r="F5" i="1"/>
  <c r="C24" i="1"/>
  <c r="D17" i="1" l="1"/>
  <c r="E17" i="1" s="1"/>
  <c r="D5" i="1"/>
  <c r="E5" i="1" s="1"/>
  <c r="D11" i="1"/>
  <c r="E11" i="1" s="1"/>
  <c r="B24" i="1" l="1"/>
</calcChain>
</file>

<file path=xl/sharedStrings.xml><?xml version="1.0" encoding="utf-8"?>
<sst xmlns="http://schemas.openxmlformats.org/spreadsheetml/2006/main" count="47" uniqueCount="43">
  <si>
    <t>Rome in Limo</t>
  </si>
  <si>
    <t>Tour Guide</t>
  </si>
  <si>
    <t>Price Per Person</t>
  </si>
  <si>
    <t>Price w/3 tour dicount</t>
  </si>
  <si>
    <t>Pisa and Florence</t>
  </si>
  <si>
    <t>Rome Highlights</t>
  </si>
  <si>
    <t>8 People</t>
  </si>
  <si>
    <t>Port of Livorno:       June 3</t>
  </si>
  <si>
    <t>Port of Rome:         June 4</t>
  </si>
  <si>
    <t>Port of Naples:       June 5</t>
  </si>
  <si>
    <t>Pompeii, Sorrento and Positano</t>
  </si>
  <si>
    <t xml:space="preserve">8 People </t>
  </si>
  <si>
    <t>Vatican Museum</t>
  </si>
  <si>
    <t>Catacombs</t>
  </si>
  <si>
    <t>Pompeii</t>
  </si>
  <si>
    <t>Euro</t>
  </si>
  <si>
    <t>Signed up:</t>
  </si>
  <si>
    <t>First and Last name</t>
  </si>
  <si>
    <t>Kevin Noe</t>
  </si>
  <si>
    <t>Kristin Noe</t>
  </si>
  <si>
    <t>Entrance fee's</t>
  </si>
  <si>
    <t xml:space="preserve">The Accademia Gallery </t>
  </si>
  <si>
    <t>Total per person w/Entrance Fees:</t>
  </si>
  <si>
    <t>Colosseum</t>
  </si>
  <si>
    <t>Price w/Entrance</t>
  </si>
  <si>
    <t>Price in USD</t>
  </si>
  <si>
    <t>8 People w/Accademia Gallery</t>
  </si>
  <si>
    <t>Cost in Euro</t>
  </si>
  <si>
    <t xml:space="preserve">Start Time: 8:00am / 9 Hours </t>
  </si>
  <si>
    <t>Ruth Rauch</t>
  </si>
  <si>
    <t>Sarah Newman</t>
  </si>
  <si>
    <t>Ahuva Shwartzstein</t>
  </si>
  <si>
    <t>William Skeegan</t>
  </si>
  <si>
    <t>Joan Skeegan</t>
  </si>
  <si>
    <t>Roberta Austin</t>
  </si>
  <si>
    <t>Vat: 2KFHFZHP00000009G</t>
  </si>
  <si>
    <t>USD to Euro Rate</t>
  </si>
  <si>
    <t>US Dollar 5/18/12</t>
  </si>
  <si>
    <t>Cabin #</t>
  </si>
  <si>
    <t>3104?</t>
  </si>
  <si>
    <t>Phone While in Europe</t>
  </si>
  <si>
    <t>1-847-553-5444</t>
  </si>
  <si>
    <t>1-561-316-8302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</si>
</sst>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/>
    <xf numFmtId="164" fontId="0" fillId="0" borderId="2" xfId="0" applyNumberFormat="1" applyBorder="1" applyAlignment="1">
      <alignment horizontal="center"/>
    </xf>
    <xf numFmtId="0" fontId="2" fillId="0" borderId="0" xfId="1" applyAlignment="1">
      <alignment horizontal="right"/>
    </xf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0" fillId="0" borderId="0" xfId="0" applyNumberFormat="1" applyAlignment="1">
      <alignment horizontal="center"/>
    </xf>
    <xf numFmtId="2" fontId="0" fillId="0" borderId="0" xfId="0" applyNumberFormat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omeinlimo.com/" TargetMode="External"/><Relationship Id="rId2" Type="http://schemas.openxmlformats.org/officeDocument/2006/relationships/hyperlink" Target="http://www.romeinlimo.com/livorno/pisa-florence.htm" TargetMode="External"/><Relationship Id="rId1" Type="http://schemas.openxmlformats.org/officeDocument/2006/relationships/hyperlink" Target="http://www.romeinlimo.com/naples/pompeii-sorrento-positano.ht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workbookViewId="0">
      <selection activeCell="E30" sqref="E30"/>
    </sheetView>
  </sheetViews>
  <sheetFormatPr defaultRowHeight="15" x14ac:dyDescent="0.25"/>
  <cols>
    <col min="1" max="1" width="31.28515625" customWidth="1"/>
    <col min="2" max="2" width="20.28515625" style="2" customWidth="1"/>
    <col min="3" max="3" width="16.140625" style="2" customWidth="1"/>
    <col min="4" max="4" width="16" style="3" customWidth="1"/>
    <col min="5" max="5" width="22.85546875" style="2" customWidth="1"/>
    <col min="6" max="6" width="15.7109375" style="2" customWidth="1"/>
    <col min="7" max="7" width="23.85546875" customWidth="1"/>
    <col min="8" max="8" width="12.85546875" style="5" customWidth="1"/>
  </cols>
  <sheetData>
    <row r="1" spans="1:8" ht="15.75" thickBot="1" x14ac:dyDescent="0.3">
      <c r="A1" s="10" t="s">
        <v>0</v>
      </c>
      <c r="B1" s="10" t="s">
        <v>3</v>
      </c>
      <c r="C1" s="10" t="s">
        <v>1</v>
      </c>
      <c r="D1" s="11" t="s">
        <v>2</v>
      </c>
      <c r="E1" s="10" t="s">
        <v>24</v>
      </c>
      <c r="F1" s="10" t="s">
        <v>25</v>
      </c>
      <c r="G1" s="10" t="s">
        <v>20</v>
      </c>
      <c r="H1" s="11" t="s">
        <v>27</v>
      </c>
    </row>
    <row r="3" spans="1:8" x14ac:dyDescent="0.25">
      <c r="A3" t="s">
        <v>7</v>
      </c>
      <c r="G3" t="s">
        <v>21</v>
      </c>
      <c r="H3" s="5">
        <v>15</v>
      </c>
    </row>
    <row r="4" spans="1:8" x14ac:dyDescent="0.25">
      <c r="A4" s="18" t="s">
        <v>4</v>
      </c>
    </row>
    <row r="5" spans="1:8" x14ac:dyDescent="0.25">
      <c r="A5" s="1" t="s">
        <v>26</v>
      </c>
      <c r="B5" s="2">
        <v>550</v>
      </c>
      <c r="D5" s="3">
        <f>SUM(B5/8)</f>
        <v>68.75</v>
      </c>
      <c r="E5" s="3">
        <f>SUM(D5,H3)</f>
        <v>83.75</v>
      </c>
      <c r="F5" s="3">
        <f>SUM(E5*C25)</f>
        <v>106.772875</v>
      </c>
    </row>
    <row r="6" spans="1:8" x14ac:dyDescent="0.25">
      <c r="A6" s="21" t="s">
        <v>28</v>
      </c>
      <c r="B6" s="13"/>
      <c r="C6" s="13"/>
      <c r="D6" s="14"/>
      <c r="E6" s="14"/>
      <c r="F6" s="14"/>
      <c r="G6" s="12"/>
      <c r="H6" s="15"/>
    </row>
    <row r="7" spans="1:8" ht="15.75" thickBot="1" x14ac:dyDescent="0.3">
      <c r="A7" s="20"/>
      <c r="B7" s="7"/>
      <c r="C7" s="7"/>
      <c r="D7" s="8"/>
      <c r="E7" s="8"/>
      <c r="F7" s="8"/>
      <c r="G7" s="6"/>
      <c r="H7" s="9"/>
    </row>
    <row r="8" spans="1:8" x14ac:dyDescent="0.25">
      <c r="A8" s="12"/>
      <c r="B8" s="13"/>
      <c r="C8" s="13"/>
      <c r="D8" s="14"/>
      <c r="G8" s="12"/>
      <c r="H8" s="15"/>
    </row>
    <row r="9" spans="1:8" x14ac:dyDescent="0.25">
      <c r="A9" t="s">
        <v>8</v>
      </c>
      <c r="G9" t="s">
        <v>12</v>
      </c>
      <c r="H9" s="5">
        <v>19</v>
      </c>
    </row>
    <row r="10" spans="1:8" x14ac:dyDescent="0.25">
      <c r="A10" s="18" t="s">
        <v>5</v>
      </c>
      <c r="G10" t="s">
        <v>13</v>
      </c>
      <c r="H10" s="5">
        <v>8</v>
      </c>
    </row>
    <row r="11" spans="1:8" x14ac:dyDescent="0.25">
      <c r="A11" s="1" t="s">
        <v>6</v>
      </c>
      <c r="B11" s="2">
        <v>550</v>
      </c>
      <c r="C11" s="2">
        <v>150</v>
      </c>
      <c r="D11" s="3">
        <f>SUM((B11+C11)/8)</f>
        <v>87.5</v>
      </c>
      <c r="E11" s="3">
        <f>SUM(D11,H9,H10,H11)</f>
        <v>130</v>
      </c>
      <c r="F11" s="3">
        <f>SUM(E11*C25)</f>
        <v>165.73699999999999</v>
      </c>
      <c r="G11" t="s">
        <v>23</v>
      </c>
      <c r="H11" s="5">
        <v>15.5</v>
      </c>
    </row>
    <row r="12" spans="1:8" x14ac:dyDescent="0.25">
      <c r="A12" s="1" t="s">
        <v>28</v>
      </c>
      <c r="E12" s="3"/>
      <c r="F12" s="3"/>
    </row>
    <row r="13" spans="1:8" ht="15.75" thickBot="1" x14ac:dyDescent="0.3">
      <c r="A13" s="6"/>
      <c r="B13" s="7"/>
      <c r="C13" s="7"/>
      <c r="D13" s="8"/>
      <c r="E13" s="7"/>
      <c r="F13" s="7"/>
      <c r="G13" s="6" t="s">
        <v>35</v>
      </c>
      <c r="H13" s="9"/>
    </row>
    <row r="14" spans="1:8" x14ac:dyDescent="0.25">
      <c r="A14" s="12"/>
      <c r="B14" s="13"/>
      <c r="C14" s="13"/>
      <c r="D14" s="14"/>
      <c r="E14" s="13"/>
      <c r="F14" s="13"/>
      <c r="G14" s="12"/>
      <c r="H14" s="15"/>
    </row>
    <row r="15" spans="1:8" x14ac:dyDescent="0.25">
      <c r="A15" s="4" t="s">
        <v>9</v>
      </c>
      <c r="G15" t="s">
        <v>14</v>
      </c>
      <c r="H15" s="5">
        <v>11</v>
      </c>
    </row>
    <row r="16" spans="1:8" x14ac:dyDescent="0.25">
      <c r="A16" s="18" t="s">
        <v>10</v>
      </c>
    </row>
    <row r="17" spans="1:8" x14ac:dyDescent="0.25">
      <c r="A17" s="1" t="s">
        <v>11</v>
      </c>
      <c r="B17" s="2">
        <v>550</v>
      </c>
      <c r="C17" s="2">
        <v>100</v>
      </c>
      <c r="D17" s="3">
        <f>SUM((B17+C17)/8)</f>
        <v>81.25</v>
      </c>
      <c r="E17" s="3">
        <f>SUM(D17,H15)</f>
        <v>92.25</v>
      </c>
      <c r="F17" s="3">
        <f>SUM(E17*C25)</f>
        <v>117.60952499999999</v>
      </c>
    </row>
    <row r="18" spans="1:8" x14ac:dyDescent="0.25">
      <c r="A18" s="1" t="s">
        <v>28</v>
      </c>
    </row>
    <row r="20" spans="1:8" ht="15.75" thickBot="1" x14ac:dyDescent="0.3">
      <c r="A20" s="19"/>
      <c r="B20" s="23"/>
      <c r="C20" s="23"/>
      <c r="D20" s="24"/>
      <c r="E20" s="23"/>
      <c r="F20" s="23"/>
      <c r="G20" s="19"/>
      <c r="H20" s="25"/>
    </row>
    <row r="21" spans="1:8" ht="15.75" thickTop="1" x14ac:dyDescent="0.25">
      <c r="A21" s="12"/>
      <c r="B21" s="13"/>
      <c r="C21" s="13"/>
      <c r="D21" s="14"/>
      <c r="E21" s="13"/>
      <c r="F21" s="13"/>
      <c r="G21" s="12"/>
      <c r="H21" s="15"/>
    </row>
    <row r="22" spans="1:8" x14ac:dyDescent="0.25">
      <c r="A22" s="22" t="s">
        <v>22</v>
      </c>
      <c r="B22" s="13"/>
      <c r="C22" s="13"/>
      <c r="D22" s="14"/>
      <c r="E22" s="13"/>
      <c r="F22" s="13"/>
      <c r="G22" s="12"/>
      <c r="H22" s="15"/>
    </row>
    <row r="23" spans="1:8" x14ac:dyDescent="0.25">
      <c r="A23" s="1"/>
      <c r="B23" s="2" t="s">
        <v>15</v>
      </c>
      <c r="C23" s="2" t="s">
        <v>37</v>
      </c>
    </row>
    <row r="24" spans="1:8" x14ac:dyDescent="0.25">
      <c r="A24" s="1" t="s">
        <v>6</v>
      </c>
      <c r="B24" s="3">
        <f>SUM(H3,D5,D11,D17,H9,H10,H15,H11)</f>
        <v>306</v>
      </c>
      <c r="C24" s="3">
        <f>SUM(B24*C25)</f>
        <v>390.11939999999998</v>
      </c>
    </row>
    <row r="25" spans="1:8" x14ac:dyDescent="0.25">
      <c r="B25" s="2" t="s">
        <v>36</v>
      </c>
      <c r="C25" s="26">
        <v>1.2748999999999999</v>
      </c>
    </row>
    <row r="26" spans="1:8" ht="15.75" thickBot="1" x14ac:dyDescent="0.3"/>
    <row r="27" spans="1:8" x14ac:dyDescent="0.25">
      <c r="A27" s="16"/>
      <c r="B27" s="17"/>
      <c r="C27" s="17"/>
      <c r="D27" s="17"/>
      <c r="E27" s="17"/>
      <c r="F27" s="17"/>
      <c r="G27" s="16"/>
      <c r="H27" s="16"/>
    </row>
    <row r="28" spans="1:8" x14ac:dyDescent="0.25">
      <c r="A28" t="s">
        <v>16</v>
      </c>
      <c r="B28" s="2" t="s">
        <v>17</v>
      </c>
      <c r="C28" s="5"/>
      <c r="D28" s="2" t="s">
        <v>38</v>
      </c>
      <c r="E28" t="s">
        <v>40</v>
      </c>
      <c r="F28"/>
      <c r="H28"/>
    </row>
    <row r="29" spans="1:8" x14ac:dyDescent="0.25">
      <c r="B29" s="2" t="s">
        <v>18</v>
      </c>
      <c r="C29" s="5"/>
      <c r="D29" s="2">
        <v>7638</v>
      </c>
      <c r="E29" s="27" t="s">
        <v>41</v>
      </c>
      <c r="F29"/>
      <c r="H29"/>
    </row>
    <row r="30" spans="1:8" x14ac:dyDescent="0.25">
      <c r="B30" s="2" t="s">
        <v>19</v>
      </c>
      <c r="C30" s="5"/>
      <c r="D30" s="2">
        <v>7638</v>
      </c>
      <c r="E30"/>
      <c r="F30"/>
      <c r="H30"/>
    </row>
    <row r="31" spans="1:8" x14ac:dyDescent="0.25">
      <c r="B31" s="2" t="s">
        <v>34</v>
      </c>
      <c r="C31" s="5"/>
      <c r="D31" s="2">
        <v>3102</v>
      </c>
      <c r="E31"/>
      <c r="F31"/>
      <c r="H31"/>
    </row>
    <row r="32" spans="1:8" x14ac:dyDescent="0.25">
      <c r="B32" s="2" t="s">
        <v>30</v>
      </c>
      <c r="C32" s="5"/>
      <c r="D32" s="2"/>
      <c r="E32"/>
      <c r="F32"/>
      <c r="H32"/>
    </row>
    <row r="33" spans="2:8" x14ac:dyDescent="0.25">
      <c r="B33" s="2" t="s">
        <v>31</v>
      </c>
      <c r="C33" s="5"/>
      <c r="D33" s="2" t="s">
        <v>39</v>
      </c>
      <c r="E33"/>
      <c r="F33"/>
      <c r="H33"/>
    </row>
    <row r="34" spans="2:8" x14ac:dyDescent="0.25">
      <c r="B34" s="2" t="s">
        <v>29</v>
      </c>
      <c r="C34" s="5"/>
      <c r="D34" s="2" t="s">
        <v>39</v>
      </c>
      <c r="E34"/>
      <c r="F34"/>
      <c r="H34"/>
    </row>
    <row r="35" spans="2:8" x14ac:dyDescent="0.25">
      <c r="B35" s="2" t="s">
        <v>32</v>
      </c>
      <c r="C35" s="5"/>
      <c r="D35" s="2">
        <v>7150</v>
      </c>
      <c r="E35"/>
      <c r="F35"/>
      <c r="H35"/>
    </row>
    <row r="36" spans="2:8" x14ac:dyDescent="0.25">
      <c r="B36" s="2" t="s">
        <v>33</v>
      </c>
      <c r="D36" s="2">
        <v>7150</v>
      </c>
      <c r="E36" t="s">
        <v>42</v>
      </c>
      <c r="F36"/>
      <c r="G36" s="5"/>
      <c r="H36"/>
    </row>
    <row r="37" spans="2:8" x14ac:dyDescent="0.25">
      <c r="E37" s="28"/>
    </row>
  </sheetData>
  <hyperlinks>
    <hyperlink ref="A16" r:id="rId1"/>
    <hyperlink ref="A4" r:id="rId2"/>
    <hyperlink ref="A10" r:id="rId3"/>
  </hyperlinks>
  <printOptions gridLines="1"/>
  <pageMargins left="0.7" right="0.7" top="0.75" bottom="0.75" header="0.3" footer="0.3"/>
  <pageSetup scale="80" orientation="landscape" horizontalDpi="4294967293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cp:lastPrinted>2012-05-11T16:22:56Z</cp:lastPrinted>
  <dcterms:created xsi:type="dcterms:W3CDTF">2012-01-19T16:41:41Z</dcterms:created>
  <dcterms:modified xsi:type="dcterms:W3CDTF">2012-05-19T15:13:34Z</dcterms:modified>
</cp:coreProperties>
</file>